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N:\03_Beschaffungen &amp; Nachträge\2025 Alle Vorgänge\25-08276 DAM System sowie Serviceleistungen Art Buying, Redaktion und Datenpflege\040_Vergabeunterlagen\Freigabe\"/>
    </mc:Choice>
  </mc:AlternateContent>
  <xr:revisionPtr revIDLastSave="0" documentId="13_ncr:1_{07092BE3-7369-43F5-983E-DD68C901DCD7}" xr6:coauthVersionLast="47" xr6:coauthVersionMax="47" xr10:uidLastSave="{00000000-0000-0000-0000-000000000000}"/>
  <bookViews>
    <workbookView xWindow="-96" yWindow="0" windowWidth="20832" windowHeight="16656" xr2:uid="{00000000-000D-0000-FFFF-FFFF00000000}"/>
  </bookViews>
  <sheets>
    <sheet name="A1 - Preisblatt" sheetId="1" r:id="rId1"/>
  </sheets>
  <definedNames>
    <definedName name="_xlnm.Print_Area" localSheetId="0">'A1 - Preisblatt'!$B$1:$J$38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 l="1"/>
  <c r="J15" i="1"/>
  <c r="J31" i="1"/>
  <c r="J17" i="1"/>
  <c r="J18" i="1"/>
  <c r="J14" i="1"/>
  <c r="E15" i="1" l="1"/>
  <c r="J13" i="1" l="1"/>
  <c r="J32" i="1" l="1"/>
  <c r="J33" i="1" s="1"/>
  <c r="J34" i="1" l="1"/>
  <c r="J36" i="1" s="1"/>
</calcChain>
</file>

<file path=xl/sharedStrings.xml><?xml version="1.0" encoding="utf-8"?>
<sst xmlns="http://schemas.openxmlformats.org/spreadsheetml/2006/main" count="47" uniqueCount="47">
  <si>
    <t>Anlage A1</t>
  </si>
  <si>
    <t>Preisblatt</t>
  </si>
  <si>
    <t>Bietername:</t>
  </si>
  <si>
    <t>1. Ausfüllhinweise zu den Preisangaben</t>
  </si>
  <si>
    <t>Hinweis zu den angegebenen Mengen:
Bei sämtlichen Angaben zum geschätzten durchschnittlichen Auftragsvolumen und seiner voraussichtlichen Verteilung auf die einzelnen Leistungen handelt es sich um Schätzungen der TK auf der Grundlage von Erfahrungswerten aus der Vergangenheit. Eine verbindliche Prognose für die in Zukunft durchzuführenden Maßnahmen kann hieraus nicht abgeleitet werden. Alle nachfolgend aufgeführten Mengenangaben beziehen sich auf die im Vertrag genannte maximale Vertragslaufzeit. Sie dienen als Kalkulationsgrundlage und können sich während der Vertragslaufzeit nach oben oder unten verändern. Folglich besteht kein Anspruch der AN auf Beauftragung bestimmter Leistungen oder eines bestimmten Umfangs einer Leistung. </t>
  </si>
  <si>
    <t>2. Preisangaben</t>
  </si>
  <si>
    <t>Pos.</t>
  </si>
  <si>
    <t>Bezeichnung</t>
  </si>
  <si>
    <t>Einheit</t>
  </si>
  <si>
    <t>Einzelpreis exkl. USt. in € inkl. sämtlicher Nebenkosten</t>
  </si>
  <si>
    <t>1.</t>
  </si>
  <si>
    <t>einmalige 
Pauschale</t>
  </si>
  <si>
    <t>2.</t>
  </si>
  <si>
    <t>monatliche Pauschale</t>
  </si>
  <si>
    <t>3. Zahlungsbedingungen</t>
  </si>
  <si>
    <r>
      <rPr>
        <sz val="10"/>
        <color rgb="FF000000"/>
        <rFont val="Arial"/>
        <family val="2"/>
      </rPr>
      <t>Rechnungen sind 30 Tage nach Erhalt einer prüfbaren Rechnung zur Zahlung fällig. Wir gewähren einen Nachlass auf den Rechnungsbetrag (Skonto) in Höhe von</t>
    </r>
    <r>
      <rPr>
        <b/>
        <sz val="10"/>
        <color rgb="FF000000"/>
        <rFont val="Arial"/>
        <family val="2"/>
      </rPr>
      <t xml:space="preserve"> A.)</t>
    </r>
    <r>
      <rPr>
        <sz val="10"/>
        <color rgb="FF000000"/>
        <rFont val="Arial"/>
        <family val="2"/>
      </rPr>
      <t xml:space="preserve"> %, wenn Sie spätestens nach </t>
    </r>
    <r>
      <rPr>
        <b/>
        <sz val="10"/>
        <color rgb="FF000000"/>
        <rFont val="Arial"/>
        <family val="2"/>
      </rPr>
      <t>B.)</t>
    </r>
    <r>
      <rPr>
        <sz val="10"/>
        <color rgb="FF000000"/>
        <rFont val="Arial"/>
        <family val="2"/>
      </rPr>
      <t xml:space="preserve"> Tagen nach Eingang der prüfbaren Rechnung die Zahlung vorgenommen haben.</t>
    </r>
  </si>
  <si>
    <t>A.) Skonto in %</t>
  </si>
  <si>
    <t>B.) Tage nach Eingang einer prüfbaren Rechnung</t>
  </si>
  <si>
    <t>4. Angebotsvergleichspreis</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</si>
  <si>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</si>
  <si>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</si>
  <si>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</si>
  <si>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</si>
  <si>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</si>
  <si>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t>Stückpreis</t>
  </si>
  <si>
    <t>3.</t>
  </si>
  <si>
    <t>4.</t>
  </si>
  <si>
    <t>5.</t>
  </si>
  <si>
    <t>6.</t>
  </si>
  <si>
    <t>Programmierleistungen für weitere Optimierung des DAM-Systems nach der Erstkonfiguration. (z. B. Erstellung von neuen Schnittstellen, Suchfiltern oder Funktionalitäten, Anpassung der Oberfläche etc.) (optional)</t>
  </si>
  <si>
    <t>Stundenpreis</t>
  </si>
  <si>
    <t>ca. Menge für die maximale Vertragslaufzeit</t>
  </si>
  <si>
    <r>
      <rPr>
        <sz val="10"/>
        <color rgb="FF000000"/>
        <rFont val="Arial"/>
        <family val="2"/>
      </rPr>
      <t xml:space="preserve">In die nachfolgende Tabelle sind die für die Ausführung der unten genannten Leistungen geltenden Preise einzutragen. Eintragungen sind </t>
    </r>
    <r>
      <rPr>
        <u/>
        <sz val="10"/>
        <color rgb="FF000000"/>
        <rFont val="Arial"/>
        <family val="2"/>
      </rPr>
      <t>nur in den blauen Feldern</t>
    </r>
    <r>
      <rPr>
        <sz val="10"/>
        <color rgb="FF000000"/>
        <rFont val="Arial"/>
        <family val="2"/>
      </rPr>
      <t xml:space="preserve">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(wie z. B. Reisekosten inkl. Übernachtungskosten, Reisezeiten, Vor-/Nachbereitung von Schulungen, etc. - siehe hierzu auch § 5 des Vertrages). Ebenfalls mit den Preisen abgegolten sind die fachliche Unterstützung gem. Ziffer 2.1.1. der Leistungsbeschreibung (LB) sowie die Abstimmungsgespräche gem. Ziffer 6.1. der LB.
Alle Einzelpreise sind in Euro (€) einzutragen und auf zwei Nachkommastellen kaufmännisch zu runden. Die Umsatzsteuer (USt.) wird mit dem jeweils zum Zeitpunkt der Leistungserbringung gesetzlich gültigen Satz berechnet.
</t>
    </r>
    <r>
      <rPr>
        <b/>
        <sz val="10"/>
        <color rgb="FF000000"/>
        <rFont val="Arial"/>
        <family val="2"/>
      </rPr>
      <t xml:space="preserve">Es sind alle in der Tabelle unter Ziffer 2. aufgeführten (blau markierten) Positionen zu bepreisen. Je Position ist </t>
    </r>
    <r>
      <rPr>
        <b/>
        <u/>
        <sz val="10"/>
        <color rgb="FF000000"/>
        <rFont val="Arial"/>
        <family val="2"/>
      </rPr>
      <t>ein</t>
    </r>
    <r>
      <rPr>
        <b/>
        <sz val="10"/>
        <color rgb="FF000000"/>
        <rFont val="Arial"/>
        <family val="2"/>
      </rPr>
      <t xml:space="preserve"> Preis anzugeben. Insbesondere die Angabe von Preisspannen, das Hinzusetzen, Ändern, Streichen oder Freilassen von Preispositionen</t>
    </r>
    <r>
      <rPr>
        <b/>
        <sz val="10"/>
        <color rgb="FFFF0000"/>
        <rFont val="Arial"/>
        <family val="2"/>
      </rPr>
      <t xml:space="preserve"> </t>
    </r>
    <r>
      <rPr>
        <b/>
        <sz val="10"/>
        <color rgb="FF000000"/>
        <rFont val="Arial"/>
        <family val="2"/>
      </rPr>
      <t xml:space="preserve">kann ggf. zwingend zum Ausschluss des Angebotes führen. Preispositionen, die kostenlos angeboten werden, sind mit "0" (in Worten: Null) zu versehen.
</t>
    </r>
    <r>
      <rPr>
        <sz val="10"/>
        <color rgb="FF000000"/>
        <rFont val="Arial"/>
        <family val="2"/>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</si>
  <si>
    <t>Einmalige Einrichtung und Setup für das DAM-System, Migration des bestehenden DAM (u.a. 50.000 Assets unter Beibehaltung der bestehenden Einsortierungs-Systematik und Metadaten, Nutzenden-Datenbank (ca. 15.000 User), etc.), Abstimmungsgespräche, Kick-off, Präsenzschulung usw.</t>
  </si>
  <si>
    <t>Traffic (Up- und Downstream), insbesondere Streamingkosten durch Nutzung des Media Players auf tk.de, kalkulatorische Annahme: 30 TB pro Monat</t>
  </si>
  <si>
    <t>Preis pro TB</t>
  </si>
  <si>
    <t>Lizenz zur Nutzung des DAM-Systems (inkl. Speicherkapazität des Servers 6 TB, mind. 15.000 Nutzende, mind. 150 Admins) inkl. Service und Support zum DAM-System</t>
  </si>
  <si>
    <t>Onlineschulung zur Bedienung des DAM-System (max. 4 Stunden je Schulung) (optional)</t>
  </si>
  <si>
    <t>Uns ist bekannt, dass Skontofristen unter 21 Tagen bei der Angebotsbewertung nicht berücksichtigt werden.</t>
  </si>
  <si>
    <t>Vertragsjahr 1</t>
  </si>
  <si>
    <t>Vertragsjahr 2</t>
  </si>
  <si>
    <t>Vertragsjahr 3</t>
  </si>
  <si>
    <t>Vertragsjahr 4</t>
  </si>
  <si>
    <r>
      <t xml:space="preserve">Gesamtpreis
exkl. USt. in €
</t>
    </r>
    <r>
      <rPr>
        <b/>
        <sz val="8"/>
        <rFont val="Arial"/>
        <family val="2"/>
      </rPr>
      <t>(Menge x Einzelpreis je Vertragsjahr)</t>
    </r>
  </si>
  <si>
    <t>Gesamtangebotspreis (Pos. 1. bis 6.) exkl. USt. in €</t>
  </si>
  <si>
    <t>Preis pro TB pro Monat</t>
  </si>
  <si>
    <t>Erweiterung der Speicherkapazität des DAM-Systems über das ursprüngliche Maß von 6 TB hinaus (optional), kalkulatorische Annahme: 1 zusätzlicher TB pro Monat ab Vertragsmonat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</si>
</sst>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0%"/>
    <numFmt numFmtId="165" formatCode="#,##0.00\ &quot;€&quot;"/>
    <numFmt numFmtId="166" formatCode="_-* #,##0_-;\-* #,##0_-;_-* &quot;-&quot;??_-;_-@_-"/>
  </numFmts>
  <fonts count="21"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b/>
      <sz val="8"/>
      <name val="Arial"/>
      <family val="2"/>
    </font>
    <font>
      <sz val="8"/>
      <color rgb="FF444444"/>
      <name val="Segoe UI"/>
      <family val="2"/>
    </font>
    <font>
      <sz val="10"/>
      <color rgb="FF000000"/>
      <name val="Arial"/>
      <family val="2"/>
    </font>
    <font>
      <u/>
      <sz val="10"/>
      <color rgb="FF000000"/>
      <name val="Arial"/>
      <family val="2"/>
    </font>
    <font>
      <b/>
      <sz val="10"/>
      <color rgb="FF000000"/>
      <name val="Arial"/>
      <family val="2"/>
    </font>
    <font>
      <b/>
      <u/>
      <sz val="10"/>
      <color rgb="FF000000"/>
      <name val="Arial"/>
      <family val="2"/>
    </font>
    <font>
      <b/>
      <sz val="10"/>
      <color rgb="FFFF0000"/>
      <name val="Arial"/>
      <family val="2"/>
    </font>
    <font>
      <sz val="8"/>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darkDown">
        <bgColor theme="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3">
    <xf numFmtId="0" fontId="0" fillId="0" borderId="0" xfId="0"/>
    <xf numFmtId="164" fontId="6" fillId="3" borderId="5" xfId="1" applyNumberFormat="1" applyFont="1" applyFill="1" applyBorder="1" applyAlignment="1" applyProtection="1">
      <alignment horizontal="center" vertical="center"/>
      <protection locked="0"/>
    </xf>
    <xf numFmtId="0" fontId="6" fillId="3" borderId="8" xfId="1" applyNumberFormat="1" applyFont="1" applyFill="1" applyBorder="1" applyAlignment="1" applyProtection="1">
      <alignment horizontal="center" vertical="center"/>
      <protection locked="0"/>
    </xf>
    <xf numFmtId="165" fontId="0" fillId="3" borderId="4" xfId="0" applyNumberFormat="1" applyFill="1" applyBorder="1" applyAlignment="1" applyProtection="1">
      <alignment horizontal="center" vertical="center"/>
      <protection locked="0"/>
    </xf>
    <xf numFmtId="165" fontId="0" fillId="3" borderId="22" xfId="0" applyNumberFormat="1" applyFill="1" applyBorder="1" applyAlignment="1" applyProtection="1">
      <alignment horizontal="center" vertical="center"/>
      <protection locked="0"/>
    </xf>
    <xf numFmtId="165" fontId="0" fillId="3" borderId="1" xfId="0" applyNumberFormat="1" applyFill="1" applyBorder="1" applyAlignment="1" applyProtection="1">
      <alignment horizontal="center" vertical="center"/>
      <protection locked="0"/>
    </xf>
    <xf numFmtId="165" fontId="0" fillId="3" borderId="24" xfId="0" applyNumberForma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2" fillId="0" borderId="0" xfId="0" applyFont="1" applyProtection="1"/>
    <xf numFmtId="0" fontId="0" fillId="0" borderId="0" xfId="0" applyProtection="1"/>
    <xf numFmtId="0" fontId="3" fillId="0" borderId="0" xfId="0" applyFont="1" applyProtection="1"/>
    <xf numFmtId="0" fontId="9" fillId="0" borderId="0" xfId="0" applyFont="1" applyAlignment="1" applyProtection="1">
      <alignment horizontal="right" vertical="center"/>
    </xf>
    <xf numFmtId="0" fontId="9" fillId="0" borderId="0" xfId="0" applyFont="1" applyAlignment="1" applyProtection="1">
      <alignment horizontal="center" vertical="center" wrapText="1"/>
    </xf>
    <xf numFmtId="0" fontId="9" fillId="0" borderId="0" xfId="0" applyFont="1" applyProtection="1"/>
    <xf numFmtId="0" fontId="7" fillId="0" borderId="0" xfId="0" applyFont="1" applyAlignment="1" applyProtection="1">
      <alignment horizontal="left" vertical="center" wrapText="1"/>
    </xf>
    <xf numFmtId="0" fontId="0" fillId="0" borderId="0" xfId="0" applyAlignment="1" applyProtection="1">
      <alignment horizontal="left" vertical="top" wrapText="1"/>
    </xf>
    <xf numFmtId="0" fontId="0" fillId="0" borderId="0" xfId="0" applyAlignment="1" applyProtection="1">
      <alignment vertical="center"/>
    </xf>
    <xf numFmtId="0" fontId="12" fillId="0" borderId="0" xfId="0" applyFont="1" applyAlignment="1" applyProtection="1">
      <alignment horizontal="center" vertical="top" wrapText="1"/>
    </xf>
    <xf numFmtId="0" fontId="12" fillId="0" borderId="0" xfId="0" applyFont="1" applyAlignment="1" applyProtection="1">
      <alignment horizontal="center" vertical="top" wrapText="1"/>
    </xf>
    <xf numFmtId="0" fontId="9" fillId="0" borderId="0" xfId="0" applyFont="1" applyAlignment="1" applyProtection="1">
      <alignment vertical="center"/>
    </xf>
    <xf numFmtId="0" fontId="12" fillId="0" borderId="0" xfId="0" applyFont="1" applyAlignment="1" applyProtection="1">
      <alignment horizontal="center" vertical="top"/>
    </xf>
    <xf numFmtId="0" fontId="12" fillId="0" borderId="0" xfId="0" applyFont="1" applyAlignment="1" applyProtection="1">
      <alignment horizontal="center" vertical="top"/>
    </xf>
    <xf numFmtId="0" fontId="12" fillId="0" borderId="17" xfId="0" applyFont="1" applyBorder="1" applyAlignment="1" applyProtection="1">
      <alignment horizontal="center" vertical="top"/>
    </xf>
    <xf numFmtId="0" fontId="2" fillId="2" borderId="32" xfId="0" applyFont="1" applyFill="1" applyBorder="1" applyAlignment="1" applyProtection="1">
      <alignment horizontal="center" vertical="center"/>
    </xf>
    <xf numFmtId="0" fontId="2" fillId="2" borderId="31" xfId="0" applyFont="1" applyFill="1" applyBorder="1" applyAlignment="1" applyProtection="1">
      <alignment horizontal="center" vertical="center"/>
    </xf>
    <xf numFmtId="0" fontId="8" fillId="2" borderId="31" xfId="0" applyFont="1" applyFill="1" applyBorder="1" applyAlignment="1" applyProtection="1">
      <alignment horizontal="center" vertical="center" wrapText="1"/>
    </xf>
    <xf numFmtId="0" fontId="8" fillId="2" borderId="23"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30" xfId="0" applyFont="1" applyFill="1" applyBorder="1" applyAlignment="1" applyProtection="1">
      <alignment horizontal="center" vertical="center" wrapText="1"/>
    </xf>
    <xf numFmtId="0" fontId="8" fillId="2" borderId="18" xfId="0" applyFont="1" applyFill="1" applyBorder="1" applyAlignment="1" applyProtection="1">
      <alignment horizontal="center" vertical="center" wrapText="1"/>
    </xf>
    <xf numFmtId="0" fontId="0" fillId="0" borderId="0" xfId="0" applyAlignment="1" applyProtection="1">
      <alignment horizontal="left" vertical="center"/>
    </xf>
    <xf numFmtId="0" fontId="2" fillId="2" borderId="27" xfId="0" applyFont="1" applyFill="1" applyBorder="1" applyAlignment="1" applyProtection="1">
      <alignment horizontal="center" vertical="center"/>
    </xf>
    <xf numFmtId="0" fontId="2" fillId="2" borderId="28" xfId="0" applyFont="1" applyFill="1" applyBorder="1" applyAlignment="1" applyProtection="1">
      <alignment horizontal="center" vertical="center"/>
    </xf>
    <xf numFmtId="0" fontId="8" fillId="2" borderId="28" xfId="0" applyFont="1" applyFill="1" applyBorder="1" applyAlignment="1" applyProtection="1">
      <alignment horizontal="center" vertical="center" wrapText="1"/>
    </xf>
    <xf numFmtId="0" fontId="8" fillId="2" borderId="28" xfId="0" applyFont="1" applyFill="1" applyBorder="1" applyAlignment="1" applyProtection="1">
      <alignment vertical="center" wrapText="1"/>
    </xf>
    <xf numFmtId="0" fontId="8" fillId="2" borderId="29" xfId="0" applyFont="1" applyFill="1" applyBorder="1" applyAlignment="1" applyProtection="1">
      <alignment horizontal="center" vertical="center" wrapText="1"/>
    </xf>
    <xf numFmtId="2" fontId="0" fillId="0" borderId="7" xfId="0" applyNumberFormat="1" applyBorder="1" applyAlignment="1" applyProtection="1">
      <alignment vertical="center"/>
    </xf>
    <xf numFmtId="0" fontId="0" fillId="0" borderId="4" xfId="0" applyBorder="1" applyAlignment="1" applyProtection="1">
      <alignment vertical="center" wrapText="1"/>
    </xf>
    <xf numFmtId="0" fontId="7" fillId="0" borderId="4" xfId="0" applyFont="1" applyBorder="1" applyAlignment="1" applyProtection="1">
      <alignment vertical="center" wrapText="1"/>
    </xf>
    <xf numFmtId="0" fontId="0" fillId="0" borderId="4" xfId="0" applyBorder="1" applyAlignment="1" applyProtection="1">
      <alignment horizontal="center" vertical="center"/>
    </xf>
    <xf numFmtId="165" fontId="0" fillId="7" borderId="1" xfId="0" applyNumberFormat="1" applyFill="1" applyBorder="1" applyAlignment="1" applyProtection="1">
      <alignment horizontal="center" vertical="center"/>
    </xf>
    <xf numFmtId="165" fontId="0" fillId="0" borderId="6" xfId="0" applyNumberFormat="1" applyBorder="1" applyAlignment="1" applyProtection="1">
      <alignment vertical="center"/>
    </xf>
    <xf numFmtId="0" fontId="14" fillId="0" borderId="0" xfId="0" applyFont="1" applyProtection="1"/>
    <xf numFmtId="0" fontId="0" fillId="0" borderId="7" xfId="0" applyBorder="1" applyAlignment="1" applyProtection="1">
      <alignment vertical="center"/>
    </xf>
    <xf numFmtId="0" fontId="7" fillId="0" borderId="4" xfId="0" applyFont="1" applyBorder="1" applyAlignment="1" applyProtection="1">
      <alignment horizontal="center" vertical="center"/>
    </xf>
    <xf numFmtId="166" fontId="7" fillId="0" borderId="4" xfId="3" applyNumberFormat="1" applyFont="1" applyFill="1" applyBorder="1" applyAlignment="1" applyProtection="1">
      <alignment horizontal="center" vertical="center"/>
    </xf>
    <xf numFmtId="3" fontId="7" fillId="0" borderId="4" xfId="0" applyNumberFormat="1" applyFont="1" applyBorder="1" applyAlignment="1" applyProtection="1">
      <alignment horizontal="center" vertical="center"/>
    </xf>
    <xf numFmtId="0" fontId="0" fillId="0" borderId="21" xfId="0" applyBorder="1" applyAlignment="1" applyProtection="1">
      <alignment vertical="center"/>
    </xf>
    <xf numFmtId="0" fontId="0" fillId="0" borderId="22" xfId="0" applyBorder="1" applyAlignment="1" applyProtection="1">
      <alignment vertical="center" wrapText="1"/>
    </xf>
    <xf numFmtId="3" fontId="7" fillId="0" borderId="22" xfId="0" applyNumberFormat="1" applyFont="1" applyBorder="1" applyAlignment="1" applyProtection="1">
      <alignment horizontal="center" vertical="center"/>
    </xf>
    <xf numFmtId="165" fontId="0" fillId="0" borderId="8" xfId="0" applyNumberFormat="1" applyBorder="1" applyAlignment="1" applyProtection="1">
      <alignment vertical="center"/>
    </xf>
    <xf numFmtId="0" fontId="4" fillId="0" borderId="0" xfId="0" applyFont="1" applyProtection="1"/>
    <xf numFmtId="0" fontId="15" fillId="0" borderId="0" xfId="0" applyFont="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6" fillId="2" borderId="13" xfId="0" applyFont="1" applyFill="1" applyBorder="1" applyAlignment="1" applyProtection="1">
      <alignment horizontal="left" vertical="center" wrapText="1"/>
    </xf>
    <xf numFmtId="0" fontId="6" fillId="2" borderId="12" xfId="0" applyFont="1" applyFill="1" applyBorder="1" applyAlignment="1" applyProtection="1">
      <alignment horizontal="left" vertical="center" wrapText="1"/>
    </xf>
    <xf numFmtId="164" fontId="6" fillId="4" borderId="0" xfId="1" applyNumberFormat="1" applyFont="1" applyFill="1" applyBorder="1" applyAlignment="1" applyProtection="1">
      <alignment horizontal="center" vertical="center"/>
    </xf>
    <xf numFmtId="0" fontId="6" fillId="2" borderId="14" xfId="0" applyFont="1" applyFill="1" applyBorder="1" applyAlignment="1" applyProtection="1">
      <alignment horizontal="left" vertical="center" wrapText="1"/>
    </xf>
    <xf numFmtId="0" fontId="6" fillId="2" borderId="15" xfId="0" applyFont="1" applyFill="1" applyBorder="1" applyAlignment="1" applyProtection="1">
      <alignment horizontal="left" vertical="center" wrapText="1"/>
    </xf>
    <xf numFmtId="0" fontId="6" fillId="4" borderId="0" xfId="1" applyNumberFormat="1" applyFont="1" applyFill="1" applyBorder="1" applyAlignment="1" applyProtection="1">
      <alignment horizontal="center" vertical="center"/>
    </xf>
    <xf numFmtId="0" fontId="5" fillId="0" borderId="0" xfId="0" applyFont="1" applyAlignment="1" applyProtection="1">
      <alignment horizontal="left" vertical="center"/>
    </xf>
    <xf numFmtId="0" fontId="6" fillId="4" borderId="0" xfId="1" applyNumberFormat="1" applyFont="1" applyFill="1" applyAlignment="1" applyProtection="1">
      <alignment horizontal="center" vertical="center"/>
    </xf>
    <xf numFmtId="0" fontId="5" fillId="0" borderId="0" xfId="0" applyFont="1" applyAlignment="1" applyProtection="1">
      <alignment horizontal="left" vertical="center" wrapText="1"/>
    </xf>
    <xf numFmtId="0" fontId="8" fillId="5" borderId="13" xfId="0" applyFont="1" applyFill="1" applyBorder="1" applyAlignment="1" applyProtection="1">
      <alignment horizontal="left" vertical="center"/>
    </xf>
    <xf numFmtId="0" fontId="8" fillId="5" borderId="12" xfId="0" applyFont="1" applyFill="1" applyBorder="1" applyAlignment="1" applyProtection="1">
      <alignment horizontal="left" vertical="center"/>
    </xf>
    <xf numFmtId="0" fontId="8" fillId="5" borderId="25" xfId="0" applyFont="1" applyFill="1" applyBorder="1" applyAlignment="1" applyProtection="1">
      <alignment horizontal="left" vertical="center"/>
    </xf>
    <xf numFmtId="165" fontId="2" fillId="0" borderId="18" xfId="0" applyNumberFormat="1" applyFont="1" applyBorder="1" applyAlignment="1" applyProtection="1">
      <alignment horizontal="right" vertical="center"/>
    </xf>
    <xf numFmtId="0" fontId="8" fillId="5" borderId="19" xfId="0" applyFont="1" applyFill="1" applyBorder="1" applyAlignment="1" applyProtection="1">
      <alignment horizontal="left" vertical="center" wrapText="1"/>
    </xf>
    <xf numFmtId="0" fontId="8" fillId="5" borderId="2" xfId="0" applyFont="1" applyFill="1" applyBorder="1" applyAlignment="1" applyProtection="1">
      <alignment horizontal="left" vertical="center" wrapText="1"/>
    </xf>
    <xf numFmtId="9" fontId="8" fillId="5" borderId="1" xfId="0" applyNumberFormat="1" applyFont="1" applyFill="1" applyBorder="1" applyAlignment="1" applyProtection="1">
      <alignment horizontal="center" vertical="center"/>
    </xf>
    <xf numFmtId="9" fontId="8" fillId="5" borderId="2" xfId="0" applyNumberFormat="1" applyFont="1" applyFill="1" applyBorder="1" applyAlignment="1" applyProtection="1">
      <alignment horizontal="center" vertical="center"/>
    </xf>
    <xf numFmtId="9" fontId="8" fillId="5" borderId="3" xfId="0" applyNumberFormat="1" applyFont="1" applyFill="1" applyBorder="1" applyAlignment="1" applyProtection="1">
      <alignment horizontal="center" vertical="center"/>
    </xf>
    <xf numFmtId="165" fontId="2" fillId="0" borderId="6" xfId="0" applyNumberFormat="1" applyFont="1" applyBorder="1" applyAlignment="1" applyProtection="1">
      <alignment horizontal="right" vertical="center"/>
    </xf>
    <xf numFmtId="0" fontId="8" fillId="5" borderId="19"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26" xfId="0" applyFont="1" applyFill="1" applyBorder="1" applyAlignment="1" applyProtection="1">
      <alignment horizontal="left" vertical="center"/>
    </xf>
    <xf numFmtId="165" fontId="2" fillId="0" borderId="16" xfId="0" applyNumberFormat="1" applyFont="1" applyBorder="1" applyAlignment="1" applyProtection="1">
      <alignment horizontal="right" vertical="center"/>
    </xf>
    <xf numFmtId="0" fontId="2" fillId="5" borderId="14" xfId="0" applyFont="1" applyFill="1" applyBorder="1" applyAlignment="1" applyProtection="1">
      <alignment horizontal="left" vertical="center"/>
    </xf>
    <xf numFmtId="0" fontId="2" fillId="5" borderId="15" xfId="0" applyFont="1" applyFill="1" applyBorder="1" applyAlignment="1" applyProtection="1">
      <alignment horizontal="left" vertical="center"/>
    </xf>
    <xf numFmtId="0" fontId="2" fillId="5" borderId="15" xfId="0" applyFont="1" applyFill="1" applyBorder="1" applyAlignment="1" applyProtection="1">
      <alignment horizontal="left" vertical="center"/>
    </xf>
    <xf numFmtId="165" fontId="2" fillId="0" borderId="8" xfId="0" applyNumberFormat="1" applyFont="1" applyBorder="1" applyAlignment="1" applyProtection="1">
      <alignment vertical="center"/>
    </xf>
    <xf numFmtId="0" fontId="2" fillId="0" borderId="10" xfId="0" applyFont="1" applyBorder="1" applyAlignment="1" applyProtection="1">
      <alignment horizontal="left" vertical="center"/>
    </xf>
    <xf numFmtId="0" fontId="2" fillId="0" borderId="11" xfId="0" applyFont="1" applyBorder="1" applyAlignment="1" applyProtection="1">
      <alignment horizontal="left" vertical="center"/>
    </xf>
    <xf numFmtId="0" fontId="2" fillId="0" borderId="20" xfId="0" applyFont="1" applyBorder="1" applyAlignment="1" applyProtection="1">
      <alignment horizontal="left" vertical="center"/>
    </xf>
    <xf numFmtId="0" fontId="10" fillId="5" borderId="10" xfId="0" applyFont="1" applyFill="1" applyBorder="1" applyAlignment="1" applyProtection="1">
      <alignment horizontal="left" vertical="center"/>
    </xf>
    <xf numFmtId="0" fontId="10" fillId="5" borderId="11" xfId="0" applyFont="1" applyFill="1" applyBorder="1" applyAlignment="1" applyProtection="1">
      <alignment horizontal="left" vertical="center"/>
    </xf>
    <xf numFmtId="0" fontId="10" fillId="5" borderId="11" xfId="0" applyFont="1" applyFill="1" applyBorder="1" applyAlignment="1" applyProtection="1">
      <alignment horizontal="left" vertical="center"/>
    </xf>
    <xf numFmtId="165" fontId="9" fillId="6" borderId="9" xfId="0" applyNumberFormat="1" applyFont="1" applyFill="1" applyBorder="1" applyAlignment="1" applyProtection="1">
      <alignment vertical="center"/>
    </xf>
    <xf numFmtId="0" fontId="8" fillId="0" borderId="0" xfId="0" applyFont="1" applyAlignment="1" applyProtection="1">
      <alignment horizontal="left" vertical="top" wrapText="1"/>
    </xf>
    <xf numFmtId="0" fontId="7" fillId="0" borderId="0" xfId="0" applyFont="1" applyAlignment="1" applyProtection="1">
      <alignment vertical="top" wrapText="1"/>
    </xf>
  </cellXfs>
  <cellStyles count="4">
    <cellStyle name="Komma" xfId="3" builtinId="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
  <sheetViews>
    <sheetView showGridLines="0" tabSelected="1" zoomScaleNormal="100" workbookViewId="0">
      <selection activeCell="H28" sqref="H28"/>
    </sheetView>
  </sheetViews>
  <sheetFormatPr baseColWidth="10" defaultColWidth="11.44140625" defaultRowHeight="13.2" outlineLevelRow="1" x14ac:dyDescent="0.25"/>
  <cols>
    <col min="1" max="1" width="3.5546875" style="11" customWidth="1"/>
    <col min="2" max="2" width="5.5546875" style="11" customWidth="1"/>
    <col min="3" max="3" width="56.5546875" style="11" customWidth="1"/>
    <col min="4" max="4" width="15.77734375" style="11" customWidth="1"/>
    <col min="5" max="5" width="15.5546875" style="11" customWidth="1"/>
    <col min="6" max="9" width="13.44140625" style="11" bestFit="1" customWidth="1"/>
    <col min="10" max="10" width="20.109375" style="11" customWidth="1"/>
    <col min="11" max="16384" width="11.44140625" style="11"/>
  </cols>
  <sheetData>
    <row r="1" spans="2:11" x14ac:dyDescent="0.25">
      <c r="B1" s="10" t="s">
        <v>0</v>
      </c>
    </row>
    <row r="2" spans="2:11" ht="22.8" x14ac:dyDescent="0.4">
      <c r="B2" s="12" t="s">
        <v>1</v>
      </c>
      <c r="E2" s="13" t="s">
        <v>2</v>
      </c>
      <c r="F2" s="7"/>
      <c r="G2" s="8"/>
      <c r="H2" s="8"/>
      <c r="I2" s="8"/>
      <c r="J2" s="9"/>
    </row>
    <row r="3" spans="2:11" ht="8.4" customHeight="1" x14ac:dyDescent="0.4">
      <c r="B3" s="12"/>
      <c r="E3" s="13"/>
      <c r="F3" s="14"/>
      <c r="G3" s="14"/>
      <c r="H3" s="14"/>
      <c r="I3" s="14"/>
      <c r="J3" s="14"/>
    </row>
    <row r="4" spans="2:11" ht="12.6" customHeight="1" x14ac:dyDescent="0.4">
      <c r="B4" s="12"/>
    </row>
    <row r="5" spans="2:11" ht="15.6" x14ac:dyDescent="0.3">
      <c r="B5" s="15" t="s">
        <v>3</v>
      </c>
    </row>
    <row r="6" spans="2:11" ht="207.6" customHeight="1" outlineLevel="1" x14ac:dyDescent="0.25">
      <c r="B6" s="16" t="s">
        <v>32</v>
      </c>
      <c r="C6" s="16"/>
      <c r="D6" s="16"/>
      <c r="E6" s="16"/>
      <c r="F6" s="16"/>
      <c r="G6" s="16"/>
      <c r="H6" s="16"/>
      <c r="I6" s="16"/>
      <c r="J6" s="16"/>
    </row>
    <row r="7" spans="2:11" ht="80.099999999999994" customHeight="1" outlineLevel="1" x14ac:dyDescent="0.25">
      <c r="B7" s="17" t="s">
        <v>4</v>
      </c>
      <c r="C7" s="17"/>
      <c r="D7" s="17"/>
      <c r="E7" s="17"/>
      <c r="F7" s="17"/>
      <c r="G7" s="17"/>
      <c r="H7" s="17"/>
      <c r="I7" s="17"/>
      <c r="J7" s="17"/>
    </row>
    <row r="8" spans="2:11" ht="9.6" customHeight="1" x14ac:dyDescent="0.25">
      <c r="B8" s="18"/>
      <c r="E8" s="19"/>
      <c r="F8" s="19"/>
      <c r="G8" s="20"/>
      <c r="H8" s="20"/>
      <c r="I8" s="20"/>
    </row>
    <row r="9" spans="2:11" ht="22.35" customHeight="1" x14ac:dyDescent="0.25">
      <c r="B9" s="21" t="s">
        <v>5</v>
      </c>
      <c r="E9" s="22"/>
      <c r="F9" s="22"/>
      <c r="G9" s="23"/>
      <c r="H9" s="23"/>
      <c r="I9" s="23"/>
    </row>
    <row r="10" spans="2:11" ht="5.4" customHeight="1" thickBot="1" x14ac:dyDescent="0.3">
      <c r="B10" s="21"/>
      <c r="E10" s="24"/>
      <c r="F10" s="24"/>
      <c r="G10" s="23"/>
      <c r="H10" s="23"/>
      <c r="I10" s="23"/>
    </row>
    <row r="11" spans="2:11" s="32" customFormat="1" ht="50.4" customHeight="1" x14ac:dyDescent="0.25">
      <c r="B11" s="25" t="s">
        <v>6</v>
      </c>
      <c r="C11" s="26" t="s">
        <v>7</v>
      </c>
      <c r="D11" s="27" t="s">
        <v>8</v>
      </c>
      <c r="E11" s="27" t="s">
        <v>31</v>
      </c>
      <c r="F11" s="28" t="s">
        <v>9</v>
      </c>
      <c r="G11" s="29"/>
      <c r="H11" s="29"/>
      <c r="I11" s="30"/>
      <c r="J11" s="31" t="s">
        <v>43</v>
      </c>
    </row>
    <row r="12" spans="2:11" s="32" customFormat="1" x14ac:dyDescent="0.25">
      <c r="B12" s="33"/>
      <c r="C12" s="34"/>
      <c r="D12" s="35"/>
      <c r="E12" s="35"/>
      <c r="F12" s="36" t="s">
        <v>39</v>
      </c>
      <c r="G12" s="36" t="s">
        <v>40</v>
      </c>
      <c r="H12" s="36" t="s">
        <v>41</v>
      </c>
      <c r="I12" s="36" t="s">
        <v>42</v>
      </c>
      <c r="J12" s="37"/>
    </row>
    <row r="13" spans="2:11" ht="70.2" customHeight="1" x14ac:dyDescent="0.25">
      <c r="B13" s="38" t="s">
        <v>10</v>
      </c>
      <c r="C13" s="39" t="s">
        <v>33</v>
      </c>
      <c r="D13" s="40" t="s">
        <v>11</v>
      </c>
      <c r="E13" s="41">
        <v>1</v>
      </c>
      <c r="F13" s="3"/>
      <c r="G13" s="42"/>
      <c r="H13" s="42"/>
      <c r="I13" s="42"/>
      <c r="J13" s="43">
        <f>E13*ROUND(F13,2)</f>
        <v>0</v>
      </c>
      <c r="K13" s="44"/>
    </row>
    <row r="14" spans="2:11" ht="44.4" customHeight="1" x14ac:dyDescent="0.25">
      <c r="B14" s="45" t="s">
        <v>12</v>
      </c>
      <c r="C14" s="39" t="s">
        <v>36</v>
      </c>
      <c r="D14" s="39" t="s">
        <v>13</v>
      </c>
      <c r="E14" s="46">
        <v>48</v>
      </c>
      <c r="F14" s="3"/>
      <c r="G14" s="5"/>
      <c r="H14" s="5"/>
      <c r="I14" s="5"/>
      <c r="J14" s="43">
        <f>(E14/4*ROUND(F14,2))+(E14/4*ROUND(G14,2))+(E14/4*ROUND(H14,2))+(E14/4*ROUND(I14,2))</f>
        <v>0</v>
      </c>
    </row>
    <row r="15" spans="2:11" ht="44.4" customHeight="1" x14ac:dyDescent="0.25">
      <c r="B15" s="45" t="s">
        <v>25</v>
      </c>
      <c r="C15" s="39" t="s">
        <v>34</v>
      </c>
      <c r="D15" s="39" t="s">
        <v>35</v>
      </c>
      <c r="E15" s="47">
        <f>30*48</f>
        <v>1440</v>
      </c>
      <c r="F15" s="3"/>
      <c r="G15" s="5"/>
      <c r="H15" s="5"/>
      <c r="I15" s="5"/>
      <c r="J15" s="43">
        <f t="shared" ref="J15:J18" si="0">(E15/4*ROUND(F15,2))+(E15/4*ROUND(G15,2))+(E15/4*ROUND(H15,2))+(E15/4*ROUND(I15,2))</f>
        <v>0</v>
      </c>
      <c r="K15" s="18"/>
    </row>
    <row r="16" spans="2:11" ht="44.4" customHeight="1" x14ac:dyDescent="0.25">
      <c r="B16" s="45" t="s">
        <v>26</v>
      </c>
      <c r="C16" s="39" t="s">
        <v>46</v>
      </c>
      <c r="D16" s="39" t="s">
        <v>45</v>
      </c>
      <c r="E16" s="46">
        <v>37</v>
      </c>
      <c r="F16" s="3"/>
      <c r="G16" s="5"/>
      <c r="H16" s="5"/>
      <c r="I16" s="5"/>
      <c r="J16" s="43">
        <f>(E16/37*ROUND(F16,2))+(12*ROUND(G16,2))+(12*ROUND(H16,2))+(12*ROUND(I16,2))</f>
        <v>0</v>
      </c>
      <c r="K16" s="18"/>
    </row>
    <row r="17" spans="2:10" ht="44.4" customHeight="1" x14ac:dyDescent="0.25">
      <c r="B17" s="45" t="s">
        <v>27</v>
      </c>
      <c r="C17" s="39" t="s">
        <v>37</v>
      </c>
      <c r="D17" s="39" t="s">
        <v>24</v>
      </c>
      <c r="E17" s="48">
        <v>8</v>
      </c>
      <c r="F17" s="3"/>
      <c r="G17" s="5"/>
      <c r="H17" s="5"/>
      <c r="I17" s="5"/>
      <c r="J17" s="43">
        <f t="shared" si="0"/>
        <v>0</v>
      </c>
    </row>
    <row r="18" spans="2:10" ht="65.400000000000006" customHeight="1" thickBot="1" x14ac:dyDescent="0.3">
      <c r="B18" s="49" t="s">
        <v>28</v>
      </c>
      <c r="C18" s="50" t="s">
        <v>29</v>
      </c>
      <c r="D18" s="50" t="s">
        <v>30</v>
      </c>
      <c r="E18" s="51">
        <v>320</v>
      </c>
      <c r="F18" s="4"/>
      <c r="G18" s="6"/>
      <c r="H18" s="6"/>
      <c r="I18" s="6"/>
      <c r="J18" s="52">
        <f t="shared" si="0"/>
        <v>0</v>
      </c>
    </row>
    <row r="19" spans="2:10" ht="15.6" x14ac:dyDescent="0.25">
      <c r="B19" s="21"/>
      <c r="J19" s="18"/>
    </row>
    <row r="20" spans="2:10" ht="15.6" x14ac:dyDescent="0.3">
      <c r="B20" s="53" t="s">
        <v>14</v>
      </c>
      <c r="J20" s="18"/>
    </row>
    <row r="21" spans="2:10" ht="6.6" customHeight="1" x14ac:dyDescent="0.25">
      <c r="B21" s="21"/>
      <c r="J21" s="18"/>
    </row>
    <row r="22" spans="2:10" ht="28.35" customHeight="1" x14ac:dyDescent="0.25">
      <c r="B22" s="54" t="s">
        <v>15</v>
      </c>
      <c r="C22" s="55"/>
      <c r="D22" s="55"/>
      <c r="E22" s="55"/>
      <c r="F22" s="55"/>
      <c r="G22" s="55"/>
      <c r="H22" s="55"/>
      <c r="I22" s="55"/>
      <c r="J22" s="55"/>
    </row>
    <row r="23" spans="2:10" ht="5.4" customHeight="1" thickBot="1" x14ac:dyDescent="0.3">
      <c r="B23" s="56"/>
      <c r="C23" s="56"/>
      <c r="D23" s="56"/>
      <c r="E23" s="56"/>
      <c r="F23" s="56"/>
      <c r="G23" s="56"/>
      <c r="H23" s="56"/>
      <c r="I23" s="56"/>
    </row>
    <row r="24" spans="2:10" ht="18.600000000000001" customHeight="1" x14ac:dyDescent="0.25">
      <c r="B24" s="57" t="s">
        <v>16</v>
      </c>
      <c r="C24" s="58"/>
      <c r="D24" s="58"/>
      <c r="E24" s="58"/>
      <c r="F24" s="1">
        <v>0</v>
      </c>
      <c r="G24" s="59"/>
      <c r="H24" s="59"/>
      <c r="I24" s="59"/>
    </row>
    <row r="25" spans="2:10" ht="18.600000000000001" customHeight="1" thickBot="1" x14ac:dyDescent="0.3">
      <c r="B25" s="60" t="s">
        <v>17</v>
      </c>
      <c r="C25" s="61"/>
      <c r="D25" s="61"/>
      <c r="E25" s="61"/>
      <c r="F25" s="2">
        <v>21</v>
      </c>
      <c r="G25" s="62"/>
      <c r="H25" s="62"/>
      <c r="I25" s="62"/>
    </row>
    <row r="26" spans="2:10" ht="5.4" customHeight="1" x14ac:dyDescent="0.25">
      <c r="B26" s="56"/>
      <c r="C26" s="63"/>
      <c r="D26" s="63"/>
      <c r="E26" s="63"/>
      <c r="F26" s="64"/>
      <c r="G26" s="64"/>
      <c r="H26" s="64"/>
      <c r="I26" s="64"/>
    </row>
    <row r="27" spans="2:10" ht="13.35" customHeight="1" x14ac:dyDescent="0.25">
      <c r="B27" s="65" t="s">
        <v>38</v>
      </c>
      <c r="C27" s="65"/>
      <c r="D27" s="65"/>
      <c r="E27" s="65"/>
      <c r="F27" s="65"/>
      <c r="G27" s="65"/>
      <c r="H27" s="65"/>
      <c r="I27" s="65"/>
      <c r="J27" s="65"/>
    </row>
    <row r="28" spans="2:10" x14ac:dyDescent="0.25">
      <c r="B28" s="56"/>
      <c r="C28" s="56"/>
      <c r="D28" s="56"/>
      <c r="E28" s="56"/>
      <c r="F28" s="56"/>
      <c r="G28" s="56"/>
      <c r="H28" s="56"/>
      <c r="I28" s="56"/>
      <c r="J28" s="56"/>
    </row>
    <row r="29" spans="2:10" ht="15.6" x14ac:dyDescent="0.3">
      <c r="B29" s="53" t="s">
        <v>18</v>
      </c>
      <c r="C29" s="56"/>
      <c r="D29" s="56"/>
      <c r="E29" s="56"/>
      <c r="F29" s="56"/>
      <c r="G29" s="56"/>
      <c r="H29" s="56"/>
      <c r="I29" s="56"/>
      <c r="J29" s="56"/>
    </row>
    <row r="30" spans="2:10" ht="12.6" customHeight="1" thickBot="1" x14ac:dyDescent="0.3">
      <c r="B30" s="21"/>
      <c r="J30" s="18"/>
    </row>
    <row r="31" spans="2:10" ht="27" customHeight="1" x14ac:dyDescent="0.25">
      <c r="B31" s="66" t="s">
        <v>44</v>
      </c>
      <c r="C31" s="67"/>
      <c r="D31" s="67"/>
      <c r="E31" s="67"/>
      <c r="F31" s="67"/>
      <c r="G31" s="68"/>
      <c r="H31" s="68"/>
      <c r="I31" s="68"/>
      <c r="J31" s="69">
        <f>ROUND(J13+J14+J15+J16+J17+J18,2)</f>
        <v>0</v>
      </c>
    </row>
    <row r="32" spans="2:10" ht="27" customHeight="1" x14ac:dyDescent="0.25">
      <c r="B32" s="70" t="s">
        <v>19</v>
      </c>
      <c r="C32" s="71"/>
      <c r="D32" s="71"/>
      <c r="E32" s="71"/>
      <c r="F32" s="72">
        <v>0.19</v>
      </c>
      <c r="G32" s="73"/>
      <c r="H32" s="73"/>
      <c r="I32" s="74"/>
      <c r="J32" s="75">
        <f>ROUND(J31*F32,2)</f>
        <v>0</v>
      </c>
    </row>
    <row r="33" spans="2:12" ht="27" customHeight="1" x14ac:dyDescent="0.25">
      <c r="B33" s="76" t="s">
        <v>20</v>
      </c>
      <c r="C33" s="77"/>
      <c r="D33" s="77"/>
      <c r="E33" s="77"/>
      <c r="F33" s="77"/>
      <c r="G33" s="78"/>
      <c r="H33" s="78"/>
      <c r="I33" s="78"/>
      <c r="J33" s="79">
        <f>ROUND(J31+J32,2)</f>
        <v>0</v>
      </c>
    </row>
    <row r="34" spans="2:12" ht="23.4" customHeight="1" thickBot="1" x14ac:dyDescent="0.3">
      <c r="B34" s="80" t="s">
        <v>21</v>
      </c>
      <c r="C34" s="81"/>
      <c r="D34" s="81"/>
      <c r="E34" s="81"/>
      <c r="F34" s="81"/>
      <c r="G34" s="82"/>
      <c r="H34" s="82"/>
      <c r="I34" s="82"/>
      <c r="J34" s="83">
        <f>ROUND((J31+J32)*F24,2)</f>
        <v>0</v>
      </c>
    </row>
    <row r="35" spans="2:12" ht="10.35" customHeight="1" thickBot="1" x14ac:dyDescent="0.3">
      <c r="B35" s="84"/>
      <c r="C35" s="85"/>
      <c r="D35" s="85"/>
      <c r="E35" s="85"/>
      <c r="F35" s="85"/>
      <c r="G35" s="85"/>
      <c r="H35" s="85"/>
      <c r="I35" s="85"/>
      <c r="J35" s="86"/>
    </row>
    <row r="36" spans="2:12" ht="23.1" customHeight="1" thickBot="1" x14ac:dyDescent="0.3">
      <c r="B36" s="87" t="s">
        <v>22</v>
      </c>
      <c r="C36" s="88"/>
      <c r="D36" s="88"/>
      <c r="E36" s="88"/>
      <c r="F36" s="88"/>
      <c r="G36" s="89"/>
      <c r="H36" s="89"/>
      <c r="I36" s="89"/>
      <c r="J36" s="90">
        <f>ROUND(J33-J34,2)</f>
        <v>0</v>
      </c>
    </row>
    <row r="37" spans="2:12" ht="15.6" x14ac:dyDescent="0.25">
      <c r="B37" s="21"/>
    </row>
    <row r="38" spans="2:12" ht="35.85" customHeight="1" x14ac:dyDescent="0.25">
      <c r="B38" s="91" t="s">
        <v>23</v>
      </c>
      <c r="C38" s="91"/>
      <c r="D38" s="91"/>
      <c r="E38" s="91"/>
      <c r="F38" s="91"/>
      <c r="G38" s="91"/>
      <c r="H38" s="91"/>
      <c r="I38" s="91"/>
      <c r="J38" s="91"/>
      <c r="K38" s="92"/>
      <c r="L38" s="92"/>
    </row>
  </sheetData>
  <sheetProtection algorithmName="SHA-512" hashValue="HwRr/yNsWgeLJrjSBjY9eNBTfLLuNfFStJ6dYGxBKVqIPfhG3rWFFY+nAAzyDWBnIFfz9nKdNH7YGE2GDDQCUA==" saltValue="y5LQxHH8zrzGVv+rwq8GGw==" spinCount="100000" sheet="1" objects="1" scenarios="1"/>
  <mergeCells count="23">
    <mergeCell ref="F11:I11"/>
    <mergeCell ref="E11:E12"/>
    <mergeCell ref="D11:D12"/>
    <mergeCell ref="B27:J27"/>
    <mergeCell ref="B22:J22"/>
    <mergeCell ref="C11:C12"/>
    <mergeCell ref="B11:B12"/>
    <mergeCell ref="B38:J38"/>
    <mergeCell ref="B6:J6"/>
    <mergeCell ref="F2:J2"/>
    <mergeCell ref="B7:J7"/>
    <mergeCell ref="B36:F36"/>
    <mergeCell ref="B35:J35"/>
    <mergeCell ref="F8:F10"/>
    <mergeCell ref="E8:E10"/>
    <mergeCell ref="B25:E25"/>
    <mergeCell ref="B24:E24"/>
    <mergeCell ref="B34:F34"/>
    <mergeCell ref="B33:F33"/>
    <mergeCell ref="B32:E32"/>
    <mergeCell ref="B31:F31"/>
    <mergeCell ref="F32:I32"/>
    <mergeCell ref="J11:J12"/>
  </mergeCells>
  <phoneticPr fontId="20" type="noConversion"/>
  <dataValidations count="1">
    <dataValidation type="custom" allowBlank="1" showInputMessage="1" showErrorMessage="1" errorTitle="Achtung" error="Skontofristen unter 14 Tagen können nicht berücksichtigt werden." sqref="F25:I25" xr:uid="{00000000-0002-0000-0000-000000000000}">
      <formula1>F25&gt;13.9</formula1>
    </dataValidation>
  </dataValidations>
  <pageMargins left="0.59055118110236227" right="0.39370078740157483" top="0.59055118110236227" bottom="0.39370078740157483" header="0.31496062992125984" footer="0.31496062992125984"/>
  <pageSetup paperSize="9" scale="65" orientation="portrait"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743F1C06CB5BD2488A9DA5C2CDDE3B5D" ma:contentTypeVersion="0" ma:contentTypeDescription="" ma:contentTypeScope="" ma:versionID="7c73f4eaeaefe757aad6847938b7b0ee">
  <xsd:schema xmlns:xsd="http://www.w3.org/2001/XMLSchema" xmlns:xs="http://www.w3.org/2001/XMLSchema" xmlns:p="http://schemas.microsoft.com/office/2006/metadata/properties" xmlns:ns2="f18553e4-0ef6-4dd1-9e08-53b2286d7b98" xmlns:ns3="EDAF2EA3-3C5F-4F73-B83E-52B7AFDDEA18" targetNamespace="http://schemas.microsoft.com/office/2006/metadata/properties" ma:root="true" ma:fieldsID="dcbe7fab66f892414e2e68acf834a60d" ns2:_="" ns3:_="">
    <xsd:import namespace="f18553e4-0ef6-4dd1-9e08-53b2286d7b98"/>
    <xsd:import namespace="EDAF2EA3-3C5F-4F73-B83E-52B7AFDDEA18"/>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EDAF2EA3-3C5F-4F73-B83E-52B7AFDDEA18"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EDAF2EA3-3C5F-4F73-B83E-52B7AFDDEA18" xsi:nil="true"/>
  </documentManagement>
</p:properties>
</file>

<file path=customXml/itemProps1.xml><?xml version="1.0" encoding="utf-8"?>
<ds:datastoreItem xmlns:ds="http://schemas.openxmlformats.org/officeDocument/2006/customXml" ds:itemID="{0F65CF14-AC81-4400-8FD0-D7AC6CA47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EDAF2EA3-3C5F-4F73-B83E-52B7AFDDEA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3.xml><?xml version="1.0" encoding="utf-8"?>
<ds:datastoreItem xmlns:ds="http://schemas.openxmlformats.org/officeDocument/2006/customXml" ds:itemID="{64DB2953-2D5D-418D-A6F9-CF3792A627D1}">
  <ds:schemaRefs>
    <ds:schemaRef ds:uri="http://purl.org/dc/elements/1.1/"/>
    <ds:schemaRef ds:uri="http://schemas.microsoft.com/office/2006/metadata/properties"/>
    <ds:schemaRef ds:uri="http://www.w3.org/XML/1998/namespace"/>
    <ds:schemaRef ds:uri="http://purl.org/dc/terms/"/>
    <ds:schemaRef ds:uri="http://purl.org/dc/dcmitype/"/>
    <ds:schemaRef ds:uri="EDAF2EA3-3C5F-4F73-B83E-52B7AFDDEA18"/>
    <ds:schemaRef ds:uri="http://schemas.microsoft.com/office/infopath/2007/PartnerControls"/>
    <ds:schemaRef ds:uri="http://schemas.microsoft.com/office/2006/documentManagement/types"/>
    <ds:schemaRef ds:uri="http://schemas.openxmlformats.org/package/2006/metadata/core-properties"/>
    <ds:schemaRef ds:uri="f18553e4-0ef6-4dd1-9e08-53b2286d7b98"/>
  </ds:schemaRefs>
</ds:datastoreItem>
</file>

<file path=docMetadata/LabelInfo.xml><?xml version="1.0" encoding="utf-8"?>
<clbl:labelList xmlns:clbl="http://schemas.microsoft.com/office/2020/mipLabelMetadata">
  <clbl:label id="{a48f69af-3265-4c12-b1e3-f63a8696e71d}" enabled="1" method="Privilege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Preisblatt</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Reinert, Patrick</cp:lastModifiedBy>
  <cp:revision/>
  <dcterms:created xsi:type="dcterms:W3CDTF">2019-07-08T11:50:26Z</dcterms:created>
  <dcterms:modified xsi:type="dcterms:W3CDTF">2026-07-08T14:22:03Z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0x010100E65520829C044D71A30CF51927CFE11900743F1C06CB5BD2488A9DA5C2CDDE3B5D</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